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<sst xmlns="http://schemas.openxmlformats.org/spreadsheetml/2006/main" count="172" uniqueCount="123">
  <si>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</si>
  <si>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</si>
  <si>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</si>
  <si>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</si>
  <si>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</si>
  <si>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</si>
  <si>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</si>
  <si>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</si>
  <si>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</si>
  <si>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</si>
  <si>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</si>
  <si>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</si>
  <si>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</si>
  <si>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</si>
  <si>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</si>
  <si>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</si>
  <si>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</si>
  <si>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</si>
  <si>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</si>
  <si>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</si>
  <si>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</si>
  <si>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</si>
  <si>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</si>
  <si>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</si>
  <si>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</si>
  <si>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</si>
  <si>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</si>
  <si>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</si>
  <si>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</si>
  <si>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</si>
  <si>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</si>
  <si>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</si>
  <si>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</si>
  <si>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</si>
  <si>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</si>
  <si>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</si>
  <si>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</si>
  <si>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</si>
  <si>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</si>
  <si>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</si>
  <si>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</si>
  <si>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</si>
  <si>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</si>
  <si>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</si>
  <si>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</si>
  <si>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</si>
  <si>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</si>
  <si>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</si>
  <si>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</si>
  <si>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</si>
  <si>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</si>
  <si>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</si>
  <si>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</si>
  <si>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</si>
  <si>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</si>
  <si>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</si>
  <si>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</si>
  <si>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</si>
  <si>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</si>
  <si>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</si>
  <si>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</si>
  <si>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</si>
  <si>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</si>
  <si>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</si>
  <si>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</si>
  <si>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</si>
  <si>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</si>
  <si>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</si>
  <si>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</si>
  <si>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</si>
  <si>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</si>
  <si>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</si>
  <si>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</si>
  <si>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</si>
  <si>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</si>
  <si>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</si>
  <si>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</si>
  <si>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</si>
  <si>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</si>
  <si>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</si>
  <si>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</si>
  <si>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</si>
  <si>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</si>
  <si>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</si>
  <si>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</si>
  <si>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</si>
  <si>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</si>
  <si>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</si>
  <si>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</si>
  <si>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</si>
  <si>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</si>
  <si>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</si>
  <si>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</si>
  <si>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</si>
  <si>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</si>
  <si>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</si>
  <si>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</si>
  <si>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</si>
  <si>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</si>
  <si>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</si>
  <si>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</si>
  <si>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</si>
  <si>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</si>
  <si>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</si>
  <si>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</si>
  <si>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</si>
  <si>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</si>
  <si>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</si>
  <si>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</si>
  <si>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</si>
  <si>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</si>
  <si>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</si>
  <si>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</si>
  <si>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</si>
  <si>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</si>
  <si>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</si>
  <si>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</si>
  <si>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</si>
  <si>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</si>
  <si>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</si>
  <si>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</si>
  <si>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</si>
  <si>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20.09.2016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</si>
</sst>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39616.799999999996</c:v>
                </c:pt>
                <c:pt idx="1">
                  <c:v>33880.299999999996</c:v>
                </c:pt>
                <c:pt idx="2">
                  <c:v>1162.4999999999998</c:v>
                </c:pt>
                <c:pt idx="3">
                  <c:v>4574</c:v>
                </c:pt>
              </c:numCache>
            </c:numRef>
          </c:val>
          <c:shape val="box"/>
        </c:ser>
        <c:shape val="box"/>
        <c:axId val="17827290"/>
        <c:axId val="26227883"/>
      </c:bar3D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279553.89999999997</c:v>
                </c:pt>
                <c:pt idx="1">
                  <c:v>123308.80000000002</c:v>
                </c:pt>
                <c:pt idx="2">
                  <c:v>213621.1999999999</c:v>
                </c:pt>
                <c:pt idx="3">
                  <c:v>38.19999999999999</c:v>
                </c:pt>
                <c:pt idx="4">
                  <c:v>16675.40000000001</c:v>
                </c:pt>
                <c:pt idx="5">
                  <c:v>32056.5</c:v>
                </c:pt>
                <c:pt idx="6">
                  <c:v>8178.9000000000015</c:v>
                </c:pt>
                <c:pt idx="7">
                  <c:v>8983.700000000063</c:v>
                </c:pt>
              </c:numCache>
            </c:numRef>
          </c:val>
          <c:shape val="box"/>
        </c:ser>
        <c:shape val="box"/>
        <c:axId val="34724356"/>
        <c:axId val="44083749"/>
      </c:bar3D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171066.30000000002</c:v>
                </c:pt>
                <c:pt idx="1">
                  <c:v>126874.09999999996</c:v>
                </c:pt>
                <c:pt idx="2">
                  <c:v>133216.1</c:v>
                </c:pt>
                <c:pt idx="3">
                  <c:v>15055.000000000002</c:v>
                </c:pt>
                <c:pt idx="4">
                  <c:v>2866.8000000000006</c:v>
                </c:pt>
                <c:pt idx="5">
                  <c:v>14771.599999999997</c:v>
                </c:pt>
                <c:pt idx="6">
                  <c:v>1074.1999999999998</c:v>
                </c:pt>
                <c:pt idx="7">
                  <c:v>4082.600000000016</c:v>
                </c:pt>
              </c:numCache>
            </c:numRef>
          </c:val>
          <c:shape val="box"/>
        </c:ser>
        <c:shape val="box"/>
        <c:axId val="61209422"/>
        <c:axId val="14013887"/>
      </c:bar3D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33153.7</c:v>
                </c:pt>
                <c:pt idx="1">
                  <c:v>24570.29999999999</c:v>
                </c:pt>
                <c:pt idx="2">
                  <c:v>1271.2999999999995</c:v>
                </c:pt>
                <c:pt idx="3">
                  <c:v>452.1000000000001</c:v>
                </c:pt>
                <c:pt idx="4">
                  <c:v>25.5</c:v>
                </c:pt>
                <c:pt idx="5">
                  <c:v>6834.500000000009</c:v>
                </c:pt>
              </c:numCache>
            </c:numRef>
          </c:val>
          <c:shape val="box"/>
        </c:ser>
        <c:shape val="box"/>
        <c:axId val="59016120"/>
        <c:axId val="61383033"/>
      </c:bar3D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10027.499999999995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387.70000000000005</c:v>
                </c:pt>
                <c:pt idx="5">
                  <c:v>160</c:v>
                </c:pt>
                <c:pt idx="6">
                  <c:v>2586.0999999999967</c:v>
                </c:pt>
              </c:numCache>
            </c:numRef>
          </c:val>
          <c:shape val="box"/>
        </c:ser>
        <c:shape val="box"/>
        <c:axId val="15576386"/>
        <c:axId val="5969747"/>
      </c:bar3D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9747"/>
        <c:crosses val="autoZero"/>
        <c:auto val="1"/>
        <c:lblOffset val="100"/>
        <c:tickLblSkip val="2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3247.5999999999995</c:v>
                </c:pt>
                <c:pt idx="1">
                  <c:v>1116.8</c:v>
                </c:pt>
                <c:pt idx="2">
                  <c:v>311.70000000000005</c:v>
                </c:pt>
                <c:pt idx="3">
                  <c:v>200.20000000000002</c:v>
                </c:pt>
                <c:pt idx="4">
                  <c:v>1541.4</c:v>
                </c:pt>
                <c:pt idx="5">
                  <c:v>77.49999999999909</c:v>
                </c:pt>
              </c:numCache>
            </c:numRef>
          </c:val>
          <c:shape val="box"/>
        </c:ser>
        <c:shape val="box"/>
        <c:axId val="53727724"/>
        <c:axId val="13787469"/>
      </c:bar3D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58912.50000000001</c:v>
                </c:pt>
              </c:numCache>
            </c:numRef>
          </c:val>
          <c:shape val="box"/>
        </c:ser>
        <c:shape val="box"/>
        <c:axId val="56978358"/>
        <c:axId val="43043175"/>
      </c:bar3D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279553.89999999997</c:v>
                </c:pt>
                <c:pt idx="1">
                  <c:v>171066.30000000002</c:v>
                </c:pt>
                <c:pt idx="2">
                  <c:v>33153.7</c:v>
                </c:pt>
                <c:pt idx="3">
                  <c:v>10027.499999999995</c:v>
                </c:pt>
                <c:pt idx="4">
                  <c:v>3247.5999999999995</c:v>
                </c:pt>
                <c:pt idx="5">
                  <c:v>39616.799999999996</c:v>
                </c:pt>
                <c:pt idx="6">
                  <c:v>58912.50000000001</c:v>
                </c:pt>
              </c:numCache>
            </c:numRef>
          </c:val>
          <c:shape val="box"/>
        </c:ser>
        <c:shape val="box"/>
        <c:axId val="51844256"/>
        <c:axId val="63945121"/>
      </c:bar3D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418621.09999999986</c:v>
                </c:pt>
                <c:pt idx="1">
                  <c:v>55177.299999999996</c:v>
                </c:pt>
                <c:pt idx="2">
                  <c:v>20037.90000000001</c:v>
                </c:pt>
                <c:pt idx="3">
                  <c:v>15919.800000000003</c:v>
                </c:pt>
                <c:pt idx="4">
                  <c:v>15174.000000000002</c:v>
                </c:pt>
                <c:pt idx="5">
                  <c:v>496263.20000000024</c:v>
                </c:pt>
              </c:numCache>
            </c:numRef>
          </c:val>
          <c:shape val="box"/>
        </c:ser>
        <c:shape val="box"/>
        <c:axId val="38635178"/>
        <c:axId val="12172283"/>
      </c:bar3D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</f>
        <v>279553.89999999997</v>
      </c>
      <c r="E6" s="3">
        <f>D6/D150*100</f>
        <v>27.375218775916366</v>
      </c>
      <c r="F6" s="3">
        <f>D6/B6*100</f>
        <v>86.26920739902044</v>
      </c>
      <c r="G6" s="3">
        <f aca="true" t="shared" si="0" ref="G6:G43">D6/C6*100</f>
        <v>62.758399136503165</v>
      </c>
      <c r="H6" s="51">
        <f>B6-D6</f>
        <v>44494.40000000002</v>
      </c>
      <c r="I6" s="51">
        <f aca="true" t="shared" si="1" ref="I6:I43">C6-D6</f>
        <v>165890.7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</f>
        <v>123308.80000000002</v>
      </c>
      <c r="E7" s="103">
        <f>D7/D6*100</f>
        <v>44.10913244279548</v>
      </c>
      <c r="F7" s="103">
        <f>D7/B7*100</f>
        <v>86.4642299938645</v>
      </c>
      <c r="G7" s="103">
        <f>D7/C7*100</f>
        <v>65.62553220477537</v>
      </c>
      <c r="H7" s="113">
        <f>B7-D7</f>
        <v>19303.699999999983</v>
      </c>
      <c r="I7" s="113">
        <f t="shared" si="1"/>
        <v>64588.79999999999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76.4150312336905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</f>
        <v>38.19999999999999</v>
      </c>
      <c r="E9" s="12">
        <f>D9/D6*100</f>
        <v>0.013664627823113895</v>
      </c>
      <c r="F9" s="128">
        <f>D9/B9*100</f>
        <v>55.2023121387283</v>
      </c>
      <c r="G9" s="1">
        <f t="shared" si="0"/>
        <v>44.57409568261376</v>
      </c>
      <c r="H9" s="48">
        <f aca="true" t="shared" si="2" ref="H9:H43">B9-D9</f>
        <v>31.000000000000014</v>
      </c>
      <c r="I9" s="48">
        <f t="shared" si="1"/>
        <v>47.500000000000014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</f>
        <v>16675.40000000001</v>
      </c>
      <c r="E10" s="1">
        <f>D10/D6*100</f>
        <v>5.965003528836482</v>
      </c>
      <c r="F10" s="1">
        <f aca="true" t="shared" si="3" ref="F10:F41">D10/B10*100</f>
        <v>79.05730865508615</v>
      </c>
      <c r="G10" s="1">
        <f t="shared" si="0"/>
        <v>61.50016227539613</v>
      </c>
      <c r="H10" s="48">
        <f t="shared" si="2"/>
        <v>4417.3999999999905</v>
      </c>
      <c r="I10" s="48">
        <f t="shared" si="1"/>
        <v>10438.999999999993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</f>
        <v>32056.5</v>
      </c>
      <c r="E11" s="1">
        <f>D11/D6*100</f>
        <v>11.46701941915316</v>
      </c>
      <c r="F11" s="1">
        <f t="shared" si="3"/>
        <v>65.66331076721393</v>
      </c>
      <c r="G11" s="1">
        <f t="shared" si="0"/>
        <v>42.75294475385699</v>
      </c>
      <c r="H11" s="48">
        <f t="shared" si="2"/>
        <v>16763</v>
      </c>
      <c r="I11" s="48">
        <f t="shared" si="1"/>
        <v>42924.3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</f>
        <v>8178.9000000000015</v>
      </c>
      <c r="E12" s="1">
        <f>D12/D6*100</f>
        <v>2.925696976504353</v>
      </c>
      <c r="F12" s="1">
        <f t="shared" si="3"/>
        <v>77.88464285374194</v>
      </c>
      <c r="G12" s="1">
        <f t="shared" si="0"/>
        <v>55.48778833107192</v>
      </c>
      <c r="H12" s="48">
        <f t="shared" si="2"/>
        <v>2322.399999999998</v>
      </c>
      <c r="I12" s="48">
        <f t="shared" si="1"/>
        <v>6561.0999999999985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8983.700000000063</v>
      </c>
      <c r="E13" s="1">
        <f>D13/D6*100</f>
        <v>3.213584213992387</v>
      </c>
      <c r="F13" s="1">
        <f t="shared" si="3"/>
        <v>69.16444040680946</v>
      </c>
      <c r="G13" s="1">
        <f t="shared" si="0"/>
        <v>55.949155814634466</v>
      </c>
      <c r="H13" s="48">
        <f t="shared" si="2"/>
        <v>4005.1999999999207</v>
      </c>
      <c r="I13" s="48">
        <f t="shared" si="1"/>
        <v>7073.199999999975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</f>
        <v>171066.30000000002</v>
      </c>
      <c r="E18" s="3">
        <f>D18/D150*100</f>
        <v>16.75160814313999</v>
      </c>
      <c r="F18" s="3">
        <f>D18/B18*100</f>
        <v>87.15013357841389</v>
      </c>
      <c r="G18" s="3">
        <f t="shared" si="0"/>
        <v>65.74112646611225</v>
      </c>
      <c r="H18" s="51">
        <f>B18-D18</f>
        <v>25222.899999999994</v>
      </c>
      <c r="I18" s="51">
        <f t="shared" si="1"/>
        <v>89145.69999999998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</f>
        <v>126874.09999999996</v>
      </c>
      <c r="E19" s="103">
        <f>D19/D18*100</f>
        <v>74.16662428543785</v>
      </c>
      <c r="F19" s="103">
        <f t="shared" si="3"/>
        <v>89.29444396351198</v>
      </c>
      <c r="G19" s="103">
        <f t="shared" si="0"/>
        <v>66.24601346285182</v>
      </c>
      <c r="H19" s="113">
        <f t="shared" si="2"/>
        <v>15211.000000000044</v>
      </c>
      <c r="I19" s="113">
        <f t="shared" si="1"/>
        <v>64645.500000000044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77.87395881012216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</f>
        <v>15055.000000000002</v>
      </c>
      <c r="E21" s="1">
        <f>D21/D18*100</f>
        <v>8.800681373245345</v>
      </c>
      <c r="F21" s="1">
        <f t="shared" si="3"/>
        <v>80.3451827579398</v>
      </c>
      <c r="G21" s="1">
        <f t="shared" si="0"/>
        <v>68.09228528654846</v>
      </c>
      <c r="H21" s="48">
        <f t="shared" si="2"/>
        <v>3682.8999999999996</v>
      </c>
      <c r="I21" s="48">
        <f t="shared" si="1"/>
        <v>7054.699999999995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</f>
        <v>2866.8000000000006</v>
      </c>
      <c r="E22" s="1">
        <f>D22/D18*100</f>
        <v>1.6758414719906845</v>
      </c>
      <c r="F22" s="1">
        <f t="shared" si="3"/>
        <v>91.49459036798265</v>
      </c>
      <c r="G22" s="1">
        <f t="shared" si="0"/>
        <v>73.17185226779654</v>
      </c>
      <c r="H22" s="48">
        <f t="shared" si="2"/>
        <v>266.49999999999955</v>
      </c>
      <c r="I22" s="48">
        <f t="shared" si="1"/>
        <v>1051.0999999999995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</f>
        <v>14771.599999999997</v>
      </c>
      <c r="E23" s="1">
        <f>D23/D18*100</f>
        <v>8.63501461129398</v>
      </c>
      <c r="F23" s="1">
        <f t="shared" si="3"/>
        <v>81.99156305506214</v>
      </c>
      <c r="G23" s="1">
        <f t="shared" si="0"/>
        <v>49.696871824892156</v>
      </c>
      <c r="H23" s="48">
        <f t="shared" si="2"/>
        <v>3244.4000000000033</v>
      </c>
      <c r="I23" s="48">
        <f t="shared" si="1"/>
        <v>14951.800000000005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73.6+22.6+5.3+2.4+2.5+128.1+0.1+11.5+121.2+11.2-0.1+27.3+71.1+31.4-0.1+0.8+24.6+83.5+19.6+26.5+24.2+67.9+2.3+4+48.1+8.9+75.1+2+0.1+126.5+0.8+36.4+6.5+8.3</f>
        <v>1074.1999999999998</v>
      </c>
      <c r="E24" s="1">
        <f>D24/D18*100</f>
        <v>0.627943668624387</v>
      </c>
      <c r="F24" s="1">
        <f t="shared" si="3"/>
        <v>88.6230509033908</v>
      </c>
      <c r="G24" s="1">
        <f t="shared" si="0"/>
        <v>67.49183211862277</v>
      </c>
      <c r="H24" s="48">
        <f t="shared" si="2"/>
        <v>137.9000000000001</v>
      </c>
      <c r="I24" s="48">
        <f t="shared" si="1"/>
        <v>517.4000000000001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4082.600000000016</v>
      </c>
      <c r="E25" s="1">
        <f>D25/D18*100</f>
        <v>2.386560064723452</v>
      </c>
      <c r="F25" s="1">
        <f t="shared" si="3"/>
        <v>36.69488935627114</v>
      </c>
      <c r="G25" s="1">
        <f t="shared" si="0"/>
        <v>30.73413833599335</v>
      </c>
      <c r="H25" s="48">
        <f t="shared" si="2"/>
        <v>7043.199999999989</v>
      </c>
      <c r="I25" s="48">
        <f t="shared" si="1"/>
        <v>9200.999999999996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</f>
        <v>33153.7</v>
      </c>
      <c r="E33" s="3">
        <f>D33/D150*100</f>
        <v>3.246564582826776</v>
      </c>
      <c r="F33" s="3">
        <f>D33/B33*100</f>
        <v>89.44528528917414</v>
      </c>
      <c r="G33" s="3">
        <f t="shared" si="0"/>
        <v>68.56567921047625</v>
      </c>
      <c r="H33" s="51">
        <f t="shared" si="2"/>
        <v>3912.2000000000044</v>
      </c>
      <c r="I33" s="51">
        <f t="shared" si="1"/>
        <v>15199.5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</f>
        <v>24570.29999999999</v>
      </c>
      <c r="E34" s="1">
        <f>D34/D33*100</f>
        <v>74.11028030053957</v>
      </c>
      <c r="F34" s="1">
        <f t="shared" si="3"/>
        <v>91.0307804025015</v>
      </c>
      <c r="G34" s="1">
        <f t="shared" si="0"/>
        <v>67.59497431862509</v>
      </c>
      <c r="H34" s="48">
        <f t="shared" si="2"/>
        <v>2420.9000000000124</v>
      </c>
      <c r="I34" s="48">
        <f t="shared" si="1"/>
        <v>11779.000000000007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</f>
        <v>1271.2999999999995</v>
      </c>
      <c r="E36" s="1">
        <f>D36/D33*100</f>
        <v>3.8345644679176067</v>
      </c>
      <c r="F36" s="1">
        <f t="shared" si="3"/>
        <v>66.2653114412301</v>
      </c>
      <c r="G36" s="1">
        <f t="shared" si="0"/>
        <v>37.56352676988534</v>
      </c>
      <c r="H36" s="48">
        <f t="shared" si="2"/>
        <v>647.2000000000005</v>
      </c>
      <c r="I36" s="48">
        <f t="shared" si="1"/>
        <v>2113.1000000000004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</f>
        <v>452.1000000000001</v>
      </c>
      <c r="E37" s="17">
        <f>D37/D33*100</f>
        <v>1.3636487028597113</v>
      </c>
      <c r="F37" s="17">
        <f t="shared" si="3"/>
        <v>54.83988355167395</v>
      </c>
      <c r="G37" s="17">
        <f t="shared" si="0"/>
        <v>48.64952114494782</v>
      </c>
      <c r="H37" s="57">
        <f t="shared" si="2"/>
        <v>372.2999999999999</v>
      </c>
      <c r="I37" s="57">
        <f t="shared" si="1"/>
        <v>477.1999999999999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0.0769144921984575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6834.500000000009</v>
      </c>
      <c r="E39" s="1">
        <f>D39/D33*100</f>
        <v>20.614592036484645</v>
      </c>
      <c r="F39" s="1">
        <f t="shared" si="3"/>
        <v>93.54255916127188</v>
      </c>
      <c r="G39" s="1">
        <f t="shared" si="0"/>
        <v>89.58109418827179</v>
      </c>
      <c r="H39" s="48">
        <f>B39-D39</f>
        <v>471.799999999992</v>
      </c>
      <c r="I39" s="48">
        <f t="shared" si="1"/>
        <v>794.8999999999924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</f>
        <v>638.3000000000002</v>
      </c>
      <c r="E43" s="3">
        <f>D43/D150*100</f>
        <v>0.0625053062921584</v>
      </c>
      <c r="F43" s="3">
        <f>D43/B43*100</f>
        <v>67.911479944675</v>
      </c>
      <c r="G43" s="3">
        <f t="shared" si="0"/>
        <v>47.68771012327233</v>
      </c>
      <c r="H43" s="51">
        <f t="shared" si="2"/>
        <v>301.5999999999998</v>
      </c>
      <c r="I43" s="51">
        <f t="shared" si="1"/>
        <v>700.1999999999998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</f>
        <v>5208.9</v>
      </c>
      <c r="E45" s="3">
        <f>D45/D150*100</f>
        <v>0.510079727315093</v>
      </c>
      <c r="F45" s="3">
        <f>D45/B45*100</f>
        <v>91.69952820223928</v>
      </c>
      <c r="G45" s="3">
        <f aca="true" t="shared" si="4" ref="G45:G76">D45/C45*100</f>
        <v>66.89311536041299</v>
      </c>
      <c r="H45" s="51">
        <f>B45-D45</f>
        <v>471.5</v>
      </c>
      <c r="I45" s="51">
        <f aca="true" t="shared" si="5" ref="I45:I77">C45-D45</f>
        <v>2578.000000000001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89.3470790378007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0.015358329013803297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0.6776862677340707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</f>
        <v>301.4000000000001</v>
      </c>
      <c r="E49" s="1">
        <f>D49/D45*100</f>
        <v>5.786250455950395</v>
      </c>
      <c r="F49" s="1">
        <f t="shared" si="6"/>
        <v>89.40967072085436</v>
      </c>
      <c r="G49" s="1">
        <f t="shared" si="4"/>
        <v>49.49096880131364</v>
      </c>
      <c r="H49" s="48">
        <f t="shared" si="7"/>
        <v>35.69999999999993</v>
      </c>
      <c r="I49" s="48">
        <f t="shared" si="5"/>
        <v>307.5999999999999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217.39999999999952</v>
      </c>
      <c r="E50" s="1">
        <f>D50/D45*100</f>
        <v>4.1736259095010375</v>
      </c>
      <c r="F50" s="1">
        <f t="shared" si="6"/>
        <v>81.91409193669938</v>
      </c>
      <c r="G50" s="1">
        <f t="shared" si="4"/>
        <v>61.70877093386302</v>
      </c>
      <c r="H50" s="48">
        <f t="shared" si="7"/>
        <v>47.999999999999716</v>
      </c>
      <c r="I50" s="48">
        <f t="shared" si="5"/>
        <v>134.90000000000066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</f>
        <v>10027.499999999995</v>
      </c>
      <c r="E51" s="3">
        <f>D51/D150*100</f>
        <v>0.9819394623916934</v>
      </c>
      <c r="F51" s="3">
        <f>D51/B51*100</f>
        <v>78.05141936438002</v>
      </c>
      <c r="G51" s="3">
        <f t="shared" si="4"/>
        <v>58.499746223987934</v>
      </c>
      <c r="H51" s="51">
        <f>B51-D51</f>
        <v>2819.8000000000047</v>
      </c>
      <c r="I51" s="51">
        <f t="shared" si="5"/>
        <v>7113.600000000004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67.26502119172278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1.4829219645973584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</f>
        <v>387.70000000000005</v>
      </c>
      <c r="E55" s="1">
        <f>D55/D51*100</f>
        <v>3.866367489404141</v>
      </c>
      <c r="F55" s="1">
        <f t="shared" si="6"/>
        <v>63.16389703486479</v>
      </c>
      <c r="G55" s="1">
        <f t="shared" si="4"/>
        <v>41.54967313256886</v>
      </c>
      <c r="H55" s="48">
        <f t="shared" si="7"/>
        <v>226.0999999999999</v>
      </c>
      <c r="I55" s="48">
        <f t="shared" si="5"/>
        <v>545.4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1.5956120668162561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2586.0999999999967</v>
      </c>
      <c r="E57" s="1">
        <f>D57/D51*100</f>
        <v>25.790077287459468</v>
      </c>
      <c r="F57" s="1">
        <f t="shared" si="6"/>
        <v>61.98705656759341</v>
      </c>
      <c r="G57" s="1">
        <f t="shared" si="4"/>
        <v>48.06609296879352</v>
      </c>
      <c r="H57" s="48">
        <f>B57-D57</f>
        <v>1585.9000000000024</v>
      </c>
      <c r="I57" s="48">
        <f>C57-D57</f>
        <v>2794.2000000000007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</f>
        <v>3247.5999999999995</v>
      </c>
      <c r="E59" s="3">
        <f>D59/D150*100</f>
        <v>0.3180201045188995</v>
      </c>
      <c r="F59" s="3">
        <f>D59/B59*100</f>
        <v>59.841533075363905</v>
      </c>
      <c r="G59" s="3">
        <f t="shared" si="4"/>
        <v>52.96669602374661</v>
      </c>
      <c r="H59" s="51">
        <f>B59-D59</f>
        <v>2179.4000000000005</v>
      </c>
      <c r="I59" s="51">
        <f t="shared" si="5"/>
        <v>2883.8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34.38847148663629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9.59785687892598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</f>
        <v>200.20000000000002</v>
      </c>
      <c r="E62" s="1">
        <f>D62/D59*100</f>
        <v>6.164552284764135</v>
      </c>
      <c r="F62" s="1">
        <f t="shared" si="6"/>
        <v>53.06122448979592</v>
      </c>
      <c r="G62" s="1">
        <f t="shared" si="4"/>
        <v>31.904382470119526</v>
      </c>
      <c r="H62" s="48">
        <f t="shared" si="7"/>
        <v>177.1</v>
      </c>
      <c r="I62" s="48">
        <f t="shared" si="5"/>
        <v>427.29999999999995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47.462741716960224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77.49999999999909</v>
      </c>
      <c r="E64" s="1">
        <f>D64/D59*100</f>
        <v>2.386377632713361</v>
      </c>
      <c r="F64" s="1">
        <f t="shared" si="6"/>
        <v>56.5693430656927</v>
      </c>
      <c r="G64" s="1">
        <f t="shared" si="4"/>
        <v>39.12165572942919</v>
      </c>
      <c r="H64" s="48">
        <f t="shared" si="7"/>
        <v>59.50000000000108</v>
      </c>
      <c r="I64" s="48">
        <f t="shared" si="5"/>
        <v>120.60000000000053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0.017577475292875497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</f>
        <v>39616.799999999996</v>
      </c>
      <c r="E90" s="3">
        <f>D90/D150*100</f>
        <v>3.879461410489081</v>
      </c>
      <c r="F90" s="3">
        <f aca="true" t="shared" si="10" ref="F90:F96">D90/B90*100</f>
        <v>86.19224468217033</v>
      </c>
      <c r="G90" s="3">
        <f t="shared" si="8"/>
        <v>66.81136323391766</v>
      </c>
      <c r="H90" s="51">
        <f aca="true" t="shared" si="11" ref="H90:H96">B90-D90</f>
        <v>6346.500000000007</v>
      </c>
      <c r="I90" s="51">
        <f t="shared" si="9"/>
        <v>19679.70000000001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</f>
        <v>33880.299999999996</v>
      </c>
      <c r="E91" s="1">
        <f>D91/D90*100</f>
        <v>85.52003190565618</v>
      </c>
      <c r="F91" s="1">
        <f t="shared" si="10"/>
        <v>88.04720411021914</v>
      </c>
      <c r="G91" s="1">
        <f t="shared" si="8"/>
        <v>68.1961002964934</v>
      </c>
      <c r="H91" s="48">
        <f t="shared" si="11"/>
        <v>4599.4000000000015</v>
      </c>
      <c r="I91" s="48">
        <f t="shared" si="9"/>
        <v>15800.400000000001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2.9343611801054097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4574</v>
      </c>
      <c r="E94" s="1">
        <f>D94/D90*100</f>
        <v>11.545606914238405</v>
      </c>
      <c r="F94" s="1">
        <f t="shared" si="10"/>
        <v>74.6909649079834</v>
      </c>
      <c r="G94" s="1">
        <f>D94/C94*100</f>
        <v>61.03223740392818</v>
      </c>
      <c r="H94" s="48">
        <f t="shared" si="11"/>
        <v>1549.900000000006</v>
      </c>
      <c r="I94" s="48">
        <f>C94-D94</f>
        <v>2920.4000000000106</v>
      </c>
    </row>
    <row r="95" spans="1:9" ht="18.75">
      <c r="A95" s="116" t="s">
        <v>12</v>
      </c>
      <c r="B95" s="119">
        <f>63921.7-1200</f>
        <v>62721.7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</f>
        <v>58912.50000000001</v>
      </c>
      <c r="E95" s="115">
        <f>D95/D150*100</f>
        <v>5.7689861459138045</v>
      </c>
      <c r="F95" s="118">
        <f t="shared" si="10"/>
        <v>93.92682277425519</v>
      </c>
      <c r="G95" s="114">
        <f>D95/C95*100</f>
        <v>75.13017462465203</v>
      </c>
      <c r="H95" s="120">
        <f t="shared" si="11"/>
        <v>3809.19999999999</v>
      </c>
      <c r="I95" s="130">
        <f>C95-D95</f>
        <v>19501.399999999987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57.3+368.5+61.1+0.1+320+59+0.8+309+245.5+61.2+0.4-0.1+489+12.5+64.8+24.2+437.3+329.2+2.4+382.5+3.4+31.2+13.3+8.3+121.6+67.7+362.1+4.1+31.3+64.2+20.6+78.1+394.5+37.3+0.3</f>
        <v>4462.700000000001</v>
      </c>
      <c r="E96" s="125">
        <f>D96/D95*100</f>
        <v>7.575132611924465</v>
      </c>
      <c r="F96" s="126">
        <f t="shared" si="10"/>
        <v>86.82126806871463</v>
      </c>
      <c r="G96" s="127">
        <f>D96/C96*100</f>
        <v>55.248529866914275</v>
      </c>
      <c r="H96" s="131">
        <f t="shared" si="11"/>
        <v>677.3999999999996</v>
      </c>
      <c r="I96" s="132">
        <f>C96-D96</f>
        <v>3614.7999999999993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</f>
        <v>5684.000000000001</v>
      </c>
      <c r="E102" s="22">
        <f>D102/D150*100</f>
        <v>0.5566037301654838</v>
      </c>
      <c r="F102" s="22">
        <f>D102/B102*100</f>
        <v>74.09531755136095</v>
      </c>
      <c r="G102" s="22">
        <f aca="true" t="shared" si="12" ref="G102:G148">D102/C102*100</f>
        <v>54.15963944392039</v>
      </c>
      <c r="H102" s="87">
        <f aca="true" t="shared" si="13" ref="H102:H107">B102-D102</f>
        <v>1987.199999999999</v>
      </c>
      <c r="I102" s="87">
        <f aca="true" t="shared" si="14" ref="I102:I148">C102-D102</f>
        <v>4810.899999999999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1.6361717100633353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</f>
        <v>4844.700000000001</v>
      </c>
      <c r="E104" s="1">
        <f>D104/D102*100</f>
        <v>85.23399014778325</v>
      </c>
      <c r="F104" s="1">
        <f aca="true" t="shared" si="15" ref="F104:F148">D104/B104*100</f>
        <v>78.2400155036256</v>
      </c>
      <c r="G104" s="1">
        <f t="shared" si="12"/>
        <v>56.35469011725295</v>
      </c>
      <c r="H104" s="48">
        <f t="shared" si="13"/>
        <v>1347.3999999999996</v>
      </c>
      <c r="I104" s="48">
        <f t="shared" si="14"/>
        <v>3752.0999999999985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746.3000000000002</v>
      </c>
      <c r="E106" s="92">
        <f>D106/D102*100</f>
        <v>13.129838142153414</v>
      </c>
      <c r="F106" s="92">
        <f t="shared" si="15"/>
        <v>53.85336989464573</v>
      </c>
      <c r="G106" s="92">
        <f t="shared" si="12"/>
        <v>43.63051739257528</v>
      </c>
      <c r="H106" s="132">
        <f>B106-D106</f>
        <v>639.4999999999991</v>
      </c>
      <c r="I106" s="132">
        <f t="shared" si="14"/>
        <v>964.1999999999998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445521.6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413904.3000000001</v>
      </c>
      <c r="E107" s="90">
        <f>D107/D150*100</f>
        <v>40.53143513573777</v>
      </c>
      <c r="F107" s="90">
        <f>D107/B107*100</f>
        <v>92.90330704504566</v>
      </c>
      <c r="G107" s="90">
        <f t="shared" si="12"/>
        <v>73.37942886967427</v>
      </c>
      <c r="H107" s="89">
        <f t="shared" si="13"/>
        <v>31617.299999999872</v>
      </c>
      <c r="I107" s="89">
        <f t="shared" si="14"/>
        <v>150156.0999999998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</f>
        <v>882.0999999999997</v>
      </c>
      <c r="E108" s="6">
        <f>D108/D107*100</f>
        <v>0.21311689682856627</v>
      </c>
      <c r="F108" s="6">
        <f t="shared" si="15"/>
        <v>59.26896459047233</v>
      </c>
      <c r="G108" s="6">
        <f t="shared" si="12"/>
        <v>40.72107838611392</v>
      </c>
      <c r="H108" s="65">
        <f aca="true" t="shared" si="16" ref="H108:H148">B108-D108</f>
        <v>606.2000000000003</v>
      </c>
      <c r="I108" s="65">
        <f t="shared" si="14"/>
        <v>1284.1000000000001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49.37081963496204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0.09637493497893107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0.0031166624748764377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</f>
        <v>952.0000000000003</v>
      </c>
      <c r="E114" s="6">
        <f>D114/D107*100</f>
        <v>0.23000485861103645</v>
      </c>
      <c r="F114" s="6">
        <f t="shared" si="15"/>
        <v>74.84865162355533</v>
      </c>
      <c r="G114" s="6">
        <f t="shared" si="12"/>
        <v>53.012584920369775</v>
      </c>
      <c r="H114" s="65">
        <f t="shared" si="16"/>
        <v>319.89999999999975</v>
      </c>
      <c r="I114" s="65">
        <f t="shared" si="14"/>
        <v>843.7999999999996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0.0036240261335772532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</f>
        <v>145.4</v>
      </c>
      <c r="E118" s="6">
        <f>D118/D107*100</f>
        <v>0.035128893321475514</v>
      </c>
      <c r="F118" s="6">
        <f t="shared" si="15"/>
        <v>88.28172434729812</v>
      </c>
      <c r="G118" s="6">
        <f t="shared" si="12"/>
        <v>62.136752136752136</v>
      </c>
      <c r="H118" s="65">
        <f t="shared" si="16"/>
        <v>19.299999999999983</v>
      </c>
      <c r="I118" s="65">
        <f t="shared" si="14"/>
        <v>88.6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70.56396148555709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0.05479527513968808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4.6362891132080515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0.013288095823116595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0.038704599106605064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0.005556840071485122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0.0025368182935040775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0.04290846942155468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0.2170308450528298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0.08335260107227682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</f>
        <v>28288.100000000002</v>
      </c>
      <c r="E143" s="17">
        <f>D143/D107*100</f>
        <v>6.834454244616447</v>
      </c>
      <c r="F143" s="107">
        <f t="shared" si="17"/>
        <v>92.18869154309924</v>
      </c>
      <c r="G143" s="6">
        <f t="shared" si="12"/>
        <v>71.17093997740695</v>
      </c>
      <c r="H143" s="65">
        <f t="shared" si="16"/>
        <v>2396.899999999998</v>
      </c>
      <c r="I143" s="65">
        <f t="shared" si="14"/>
        <v>11458.599999999995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0.5097796761232004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0.14561337004713404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</f>
        <v>361209.3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+3709.2+3849.8</f>
        <v>339271.00000000006</v>
      </c>
      <c r="E147" s="17">
        <f>D147/D107*100</f>
        <v>81.96846469099258</v>
      </c>
      <c r="F147" s="6">
        <f t="shared" si="17"/>
        <v>93.92642991196519</v>
      </c>
      <c r="G147" s="6">
        <f t="shared" si="12"/>
        <v>75.19739062920087</v>
      </c>
      <c r="H147" s="65">
        <f t="shared" si="16"/>
        <v>21938.29999999993</v>
      </c>
      <c r="I147" s="65">
        <f t="shared" si="14"/>
        <v>111902.8999999999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</f>
        <v>20140</v>
      </c>
      <c r="E148" s="17">
        <f>D148/D107*100</f>
        <v>4.865859088683059</v>
      </c>
      <c r="F148" s="6">
        <f t="shared" si="15"/>
        <v>92.5925925925926</v>
      </c>
      <c r="G148" s="6">
        <f t="shared" si="12"/>
        <v>69.44444444444446</v>
      </c>
      <c r="H148" s="65">
        <f t="shared" si="16"/>
        <v>1611.2000000000007</v>
      </c>
      <c r="I148" s="65">
        <f t="shared" si="14"/>
        <v>8861.599999999999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455199.3</v>
      </c>
      <c r="C149" s="81">
        <f>C43+C69+C72+C77+C79+C87+C102+C107+C100+C84+C98</f>
        <v>581141.0999999999</v>
      </c>
      <c r="D149" s="57">
        <f>D43+D69+D72+D77+D79+D87+D102+D107+D100+D84+D98</f>
        <v>420406.1000000001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1021193.3000000002</v>
      </c>
      <c r="E150" s="35">
        <v>100</v>
      </c>
      <c r="F150" s="3">
        <f>D150/B150*100</f>
        <v>89.16831056901144</v>
      </c>
      <c r="G150" s="3">
        <f aca="true" t="shared" si="18" ref="G150:G156">D150/C150*100</f>
        <v>67.90207090041386</v>
      </c>
      <c r="H150" s="51">
        <f aca="true" t="shared" si="19" ref="H150:H156">B150-D150</f>
        <v>124049.09999999974</v>
      </c>
      <c r="I150" s="51">
        <f aca="true" t="shared" si="20" ref="I150:I156">C150-D150</f>
        <v>482727.39999999956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418621.09999999986</v>
      </c>
      <c r="E151" s="6">
        <f>D151/D150*100</f>
        <v>40.99332614109393</v>
      </c>
      <c r="F151" s="6">
        <f aca="true" t="shared" si="21" ref="F151:F162">D151/B151*100</f>
        <v>92.02039206272894</v>
      </c>
      <c r="G151" s="6">
        <f t="shared" si="18"/>
        <v>68.84582486577304</v>
      </c>
      <c r="H151" s="65">
        <f t="shared" si="19"/>
        <v>36301.00000000012</v>
      </c>
      <c r="I151" s="76">
        <f t="shared" si="20"/>
        <v>189434.7999999998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55177.299999999996</v>
      </c>
      <c r="E152" s="6">
        <f>D152/D150*100</f>
        <v>5.403217980376486</v>
      </c>
      <c r="F152" s="6">
        <f t="shared" si="21"/>
        <v>71.1824633330452</v>
      </c>
      <c r="G152" s="6">
        <f t="shared" si="18"/>
        <v>45.2537425561004</v>
      </c>
      <c r="H152" s="65">
        <f t="shared" si="19"/>
        <v>22338.000000000007</v>
      </c>
      <c r="I152" s="76">
        <f t="shared" si="20"/>
        <v>66751.40000000002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20037.90000000001</v>
      </c>
      <c r="E153" s="6">
        <f>D153/D150*100</f>
        <v>1.962204413209527</v>
      </c>
      <c r="F153" s="6">
        <f t="shared" si="21"/>
        <v>80.77062607826385</v>
      </c>
      <c r="G153" s="6">
        <f t="shared" si="18"/>
        <v>63.167600829713344</v>
      </c>
      <c r="H153" s="65">
        <f t="shared" si="19"/>
        <v>4770.499999999989</v>
      </c>
      <c r="I153" s="76">
        <f t="shared" si="20"/>
        <v>11683.899999999994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15919.800000000003</v>
      </c>
      <c r="E154" s="6">
        <f>D154/D150*100</f>
        <v>1.5589408978691888</v>
      </c>
      <c r="F154" s="6">
        <f t="shared" si="21"/>
        <v>72.09140145271434</v>
      </c>
      <c r="G154" s="6">
        <f t="shared" si="18"/>
        <v>54.199861094088334</v>
      </c>
      <c r="H154" s="65">
        <f t="shared" si="19"/>
        <v>6163</v>
      </c>
      <c r="I154" s="76">
        <f t="shared" si="20"/>
        <v>13452.599999999999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15174.000000000002</v>
      </c>
      <c r="E155" s="6">
        <f>D155/D150*100</f>
        <v>1.4859086913319937</v>
      </c>
      <c r="F155" s="6">
        <f t="shared" si="21"/>
        <v>80.32311340730077</v>
      </c>
      <c r="G155" s="6">
        <f t="shared" si="18"/>
        <v>68.07934065243825</v>
      </c>
      <c r="H155" s="65">
        <f t="shared" si="19"/>
        <v>3717.199999999999</v>
      </c>
      <c r="I155" s="76">
        <f t="shared" si="20"/>
        <v>7114.699999999995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496263.20000000024</v>
      </c>
      <c r="E156" s="6">
        <f>D156/D150*100</f>
        <v>48.59640187611887</v>
      </c>
      <c r="F156" s="6">
        <f t="shared" si="21"/>
        <v>90.72078557631812</v>
      </c>
      <c r="G156" s="40">
        <f t="shared" si="18"/>
        <v>71.8645862476635</v>
      </c>
      <c r="H156" s="65">
        <f t="shared" si="19"/>
        <v>50759.399999999616</v>
      </c>
      <c r="I156" s="65">
        <f t="shared" si="20"/>
        <v>194289.99999999983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</f>
        <v>31264.4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</f>
        <v>9448.9</v>
      </c>
      <c r="E158" s="14"/>
      <c r="F158" s="6">
        <f t="shared" si="21"/>
        <v>30.222553447371446</v>
      </c>
      <c r="G158" s="6">
        <f aca="true" t="shared" si="22" ref="G158:G167">D158/C158*100</f>
        <v>22.81692657648303</v>
      </c>
      <c r="H158" s="65">
        <f>B158-D158</f>
        <v>21815.5</v>
      </c>
      <c r="I158" s="65">
        <f aca="true" t="shared" si="23" ref="I158:I167">C158-D158</f>
        <v>31962.899999999994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</f>
        <v>24091.600000000006</v>
      </c>
      <c r="E159" s="6"/>
      <c r="F159" s="6">
        <f t="shared" si="21"/>
        <v>53.830925365664015</v>
      </c>
      <c r="G159" s="6">
        <f t="shared" si="22"/>
        <v>42.97321353717945</v>
      </c>
      <c r="H159" s="65">
        <f aca="true" t="shared" si="24" ref="H159:H166">B159-D159</f>
        <v>20662.59999999999</v>
      </c>
      <c r="I159" s="65">
        <f t="shared" si="23"/>
        <v>31970.299999999996</v>
      </c>
      <c r="K159" s="43"/>
      <c r="L159" s="43"/>
    </row>
    <row r="160" spans="1:12" ht="18.75">
      <c r="A160" s="20" t="s">
        <v>58</v>
      </c>
      <c r="B160" s="85">
        <f>297236.8-6716.5+3115.5</f>
        <v>293635.8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</f>
        <v>175946.7</v>
      </c>
      <c r="E160" s="6"/>
      <c r="F160" s="6">
        <f t="shared" si="21"/>
        <v>59.920043809372025</v>
      </c>
      <c r="G160" s="6">
        <f t="shared" si="22"/>
        <v>47.12604733209876</v>
      </c>
      <c r="H160" s="65">
        <f t="shared" si="24"/>
        <v>117689.09999999998</v>
      </c>
      <c r="I160" s="65">
        <f t="shared" si="23"/>
        <v>197406.7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</f>
        <v>7435.0999999999985</v>
      </c>
      <c r="E162" s="17"/>
      <c r="F162" s="6">
        <f t="shared" si="21"/>
        <v>62.9821009563663</v>
      </c>
      <c r="G162" s="6">
        <f t="shared" si="22"/>
        <v>54.34180425519474</v>
      </c>
      <c r="H162" s="65">
        <f t="shared" si="24"/>
        <v>4370.000000000002</v>
      </c>
      <c r="I162" s="65">
        <f t="shared" si="23"/>
        <v>6247.000000000002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1533197.6999999997</v>
      </c>
      <c r="C167" s="87">
        <f>C150+C158+C162+C163+C159+C166+C165+C160+C164+C161</f>
        <v>1995471.5999999999</v>
      </c>
      <c r="D167" s="87">
        <f>D150+D158+D162+D163+D159+D166+D165+D160+D164+D161</f>
        <v>1242026.7</v>
      </c>
      <c r="E167" s="22"/>
      <c r="F167" s="3">
        <f>D167/B167*100</f>
        <v>81.00890707049719</v>
      </c>
      <c r="G167" s="3">
        <f t="shared" si="22"/>
        <v>62.24226393399937</v>
      </c>
      <c r="H167" s="51">
        <f>B167-D167</f>
        <v>291170.99999999977</v>
      </c>
      <c r="I167" s="51">
        <f t="shared" si="23"/>
        <v>753444.8999999999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1021193.3000000002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1021193.3000000002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2016-09-19T10:06:49Z</dcterms:modified>
  <cp:category/>
  <cp:version/>
  <cp:contentType/>
  <cp:contentStatus/>
</cp:coreProperties>
</file>